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JEFF\Pinball\LISY\BallyFA\"/>
    </mc:Choice>
  </mc:AlternateContent>
  <bookViews>
    <workbookView xWindow="0" yWindow="0" windowWidth="19200" windowHeight="1146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3" i="1" l="1"/>
  <c r="N3" i="1" s="1"/>
  <c r="M4" i="1"/>
  <c r="N4" i="1" s="1"/>
  <c r="M5" i="1"/>
  <c r="N5" i="1" s="1"/>
  <c r="M6" i="1"/>
  <c r="M7" i="1"/>
  <c r="M8" i="1"/>
  <c r="M9" i="1"/>
  <c r="M2" i="1"/>
  <c r="N2" i="1" s="1"/>
  <c r="N9" i="1"/>
  <c r="N8" i="1"/>
  <c r="N7" i="1"/>
  <c r="N6" i="1"/>
  <c r="K3" i="1"/>
  <c r="L3" i="1" s="1"/>
  <c r="K4" i="1"/>
  <c r="L4" i="1" s="1"/>
  <c r="K5" i="1"/>
  <c r="L5" i="1"/>
  <c r="K6" i="1"/>
  <c r="L6" i="1"/>
  <c r="K7" i="1"/>
  <c r="L7" i="1" s="1"/>
  <c r="K8" i="1"/>
  <c r="L8" i="1"/>
  <c r="K9" i="1"/>
  <c r="L9" i="1" s="1"/>
  <c r="L2" i="1"/>
  <c r="K2" i="1"/>
  <c r="H3" i="1"/>
  <c r="H4" i="1"/>
  <c r="H5" i="1"/>
  <c r="H6" i="1"/>
  <c r="H7" i="1"/>
  <c r="H8" i="1"/>
  <c r="H9" i="1"/>
  <c r="H2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2" i="1"/>
  <c r="J2" i="1" s="1"/>
  <c r="N10" i="1" l="1"/>
  <c r="H10" i="1"/>
  <c r="J10" i="1"/>
  <c r="L10" i="1"/>
</calcChain>
</file>

<file path=xl/sharedStrings.xml><?xml version="1.0" encoding="utf-8"?>
<sst xmlns="http://schemas.openxmlformats.org/spreadsheetml/2006/main" count="44" uniqueCount="36">
  <si>
    <t>Index</t>
  </si>
  <si>
    <t>Part Number</t>
  </si>
  <si>
    <t>Manufacturer Part Number</t>
  </si>
  <si>
    <t>Description</t>
  </si>
  <si>
    <t>Unit Price</t>
  </si>
  <si>
    <t>S7117-ND</t>
  </si>
  <si>
    <t>PPPC142LFBN-RC</t>
  </si>
  <si>
    <t>CONN HDR 28POS 0.1 GOLD PCB</t>
  </si>
  <si>
    <t/>
  </si>
  <si>
    <t>WM50017-36-ND</t>
  </si>
  <si>
    <t>0022284361</t>
  </si>
  <si>
    <t>CONN HEADER VERT 36POS 2.54MM</t>
  </si>
  <si>
    <t>CT2068-ND</t>
  </si>
  <si>
    <t>206-8</t>
  </si>
  <si>
    <t>SWITCH SLIDE DIP SPST 50MA 24V</t>
  </si>
  <si>
    <t>SW400-ND</t>
  </si>
  <si>
    <t>B3F-1000</t>
  </si>
  <si>
    <t>SWITCH TACTILE SPST-NO 0.05A 24V</t>
  </si>
  <si>
    <t>S7108-ND</t>
  </si>
  <si>
    <t>PPPC052LFBN-RC</t>
  </si>
  <si>
    <t>CONN HDR 10POS 0.1 GOLD PCB</t>
  </si>
  <si>
    <t>609-4962-ND</t>
  </si>
  <si>
    <t>75869-201LF</t>
  </si>
  <si>
    <t>CONN HEADER VERT 10POS 2.54MM</t>
  </si>
  <si>
    <t>CT2066-ND</t>
  </si>
  <si>
    <t>206-6</t>
  </si>
  <si>
    <t>Subtotal</t>
  </si>
  <si>
    <t>S7035-ND</t>
  </si>
  <si>
    <t>CONN HDR 2POS 0.1 GOLD PCB</t>
  </si>
  <si>
    <t>PPPC021LFBN-RC</t>
  </si>
  <si>
    <t>Quantity for one board</t>
  </si>
  <si>
    <t>Quantity for two boards</t>
  </si>
  <si>
    <t xml:space="preserve">Extended Price </t>
  </si>
  <si>
    <t>Quantity for 3 boards</t>
  </si>
  <si>
    <t>Quantity for 5 boards</t>
  </si>
  <si>
    <t>Also need the FPGA and the SD card mini board from eBay.  Digikey doesn't carry these.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</si>
</sst>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0" fillId="0" borderId="3" xfId="0" applyFont="1" applyFill="1" applyBorder="1"/>
    <xf numFmtId="164" fontId="0" fillId="0" borderId="4" xfId="0" applyNumberFormat="1" applyFont="1" applyFill="1" applyBorder="1"/>
    <xf numFmtId="0" fontId="0" fillId="0" borderId="5" xfId="0" applyFont="1" applyFill="1" applyBorder="1"/>
    <xf numFmtId="164" fontId="0" fillId="0" borderId="6" xfId="0" applyNumberFormat="1" applyFont="1" applyFill="1" applyBorder="1"/>
    <xf numFmtId="0" fontId="0" fillId="0" borderId="4" xfId="0" applyFont="1" applyFill="1" applyBorder="1"/>
    <xf numFmtId="0" fontId="0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D22" sqref="D22"/>
    </sheetView>
  </sheetViews>
  <sheetFormatPr defaultRowHeight="15"/>
  <cols>
    <col min="1" max="1" width="5" customWidth="1"/>
    <col min="3" max="3" width="15.85546875" bestFit="1" customWidth="1"/>
    <col min="4" max="4" width="25.28515625" bestFit="1" customWidth="1"/>
    <col min="5" max="5" width="32" customWidth="1"/>
    <col min="6" max="6" width="10" customWidth="1"/>
    <col min="7" max="7" width="8.85546875" customWidth="1"/>
    <col min="8" max="8" width="9.42578125" style="3" customWidth="1"/>
    <col min="9" max="9" width="8.85546875" customWidth="1"/>
    <col min="12" max="12" width="9.140625" style="3"/>
    <col min="14" max="14" width="9.140625" style="3"/>
  </cols>
  <sheetData>
    <row r="1" spans="1:14" ht="4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30</v>
      </c>
      <c r="H1" s="5" t="s">
        <v>32</v>
      </c>
      <c r="I1" s="4" t="s">
        <v>31</v>
      </c>
      <c r="J1" s="5" t="s">
        <v>32</v>
      </c>
      <c r="K1" s="4" t="s">
        <v>33</v>
      </c>
      <c r="L1" s="5" t="s">
        <v>32</v>
      </c>
      <c r="M1" s="4" t="s">
        <v>34</v>
      </c>
      <c r="N1" s="5" t="s">
        <v>32</v>
      </c>
    </row>
    <row r="2" spans="1:14">
      <c r="A2">
        <v>1</v>
      </c>
      <c r="C2" t="s">
        <v>5</v>
      </c>
      <c r="D2" t="s">
        <v>6</v>
      </c>
      <c r="E2" t="s">
        <v>7</v>
      </c>
      <c r="F2">
        <v>1.76</v>
      </c>
      <c r="G2" s="6">
        <v>4</v>
      </c>
      <c r="H2" s="7">
        <f>G2*F2</f>
        <v>7.04</v>
      </c>
      <c r="I2" s="6">
        <f t="shared" ref="I2:I9" si="0">G2*2</f>
        <v>8</v>
      </c>
      <c r="J2" s="10">
        <f>I2*F2</f>
        <v>14.08</v>
      </c>
      <c r="K2" s="6">
        <f>$G2*3</f>
        <v>12</v>
      </c>
      <c r="L2" s="7">
        <f>K2*$F2</f>
        <v>21.12</v>
      </c>
      <c r="M2" s="6">
        <f>$G2*5</f>
        <v>20</v>
      </c>
      <c r="N2" s="7">
        <f>M2*$F2</f>
        <v>35.200000000000003</v>
      </c>
    </row>
    <row r="3" spans="1:14">
      <c r="A3">
        <v>2</v>
      </c>
      <c r="C3" t="s">
        <v>9</v>
      </c>
      <c r="D3" t="s">
        <v>10</v>
      </c>
      <c r="E3" t="s">
        <v>11</v>
      </c>
      <c r="F3">
        <v>1.35</v>
      </c>
      <c r="G3" s="6">
        <v>3</v>
      </c>
      <c r="H3" s="7">
        <f t="shared" ref="H3:H9" si="1">G3*F3</f>
        <v>4.0500000000000007</v>
      </c>
      <c r="I3" s="6">
        <f t="shared" si="0"/>
        <v>6</v>
      </c>
      <c r="J3" s="10">
        <f t="shared" ref="J3:J9" si="2">I3*F3</f>
        <v>8.1000000000000014</v>
      </c>
      <c r="K3" s="6">
        <f t="shared" ref="K3:K9" si="3">$G3*3</f>
        <v>9</v>
      </c>
      <c r="L3" s="7">
        <f t="shared" ref="L3:N9" si="4">K3*$F3</f>
        <v>12.15</v>
      </c>
      <c r="M3" s="6">
        <f t="shared" ref="M3:M9" si="5">$G3*5</f>
        <v>15</v>
      </c>
      <c r="N3" s="7">
        <f t="shared" si="4"/>
        <v>20.25</v>
      </c>
    </row>
    <row r="4" spans="1:14">
      <c r="A4">
        <v>3</v>
      </c>
      <c r="C4" t="s">
        <v>12</v>
      </c>
      <c r="D4" t="s">
        <v>13</v>
      </c>
      <c r="E4" t="s">
        <v>14</v>
      </c>
      <c r="F4">
        <v>0.93</v>
      </c>
      <c r="G4" s="6">
        <v>5</v>
      </c>
      <c r="H4" s="7">
        <f t="shared" si="1"/>
        <v>4.6500000000000004</v>
      </c>
      <c r="I4" s="6">
        <f t="shared" si="0"/>
        <v>10</v>
      </c>
      <c r="J4" s="10">
        <f t="shared" si="2"/>
        <v>9.3000000000000007</v>
      </c>
      <c r="K4" s="6">
        <f t="shared" si="3"/>
        <v>15</v>
      </c>
      <c r="L4" s="7">
        <f t="shared" si="4"/>
        <v>13.950000000000001</v>
      </c>
      <c r="M4" s="6">
        <f t="shared" si="5"/>
        <v>25</v>
      </c>
      <c r="N4" s="7">
        <f t="shared" si="4"/>
        <v>23.25</v>
      </c>
    </row>
    <row r="5" spans="1:14">
      <c r="A5">
        <v>4</v>
      </c>
      <c r="C5" t="s">
        <v>15</v>
      </c>
      <c r="D5" t="s">
        <v>16</v>
      </c>
      <c r="E5" t="s">
        <v>17</v>
      </c>
      <c r="F5">
        <v>0.28000000000000003</v>
      </c>
      <c r="G5" s="6">
        <v>1</v>
      </c>
      <c r="H5" s="7">
        <f t="shared" si="1"/>
        <v>0.28000000000000003</v>
      </c>
      <c r="I5" s="6">
        <f t="shared" si="0"/>
        <v>2</v>
      </c>
      <c r="J5" s="10">
        <f t="shared" si="2"/>
        <v>0.56000000000000005</v>
      </c>
      <c r="K5" s="6">
        <f t="shared" si="3"/>
        <v>3</v>
      </c>
      <c r="L5" s="7">
        <f t="shared" si="4"/>
        <v>0.84000000000000008</v>
      </c>
      <c r="M5" s="6">
        <f t="shared" si="5"/>
        <v>5</v>
      </c>
      <c r="N5" s="7">
        <f t="shared" si="4"/>
        <v>1.4000000000000001</v>
      </c>
    </row>
    <row r="6" spans="1:14">
      <c r="A6">
        <v>5</v>
      </c>
      <c r="C6" s="2" t="s">
        <v>27</v>
      </c>
      <c r="D6" s="2" t="s">
        <v>29</v>
      </c>
      <c r="E6" s="2" t="s">
        <v>28</v>
      </c>
      <c r="F6">
        <v>0.33</v>
      </c>
      <c r="G6" s="6">
        <v>1</v>
      </c>
      <c r="H6" s="7">
        <f t="shared" si="1"/>
        <v>0.33</v>
      </c>
      <c r="I6" s="6">
        <f t="shared" si="0"/>
        <v>2</v>
      </c>
      <c r="J6" s="10">
        <f t="shared" si="2"/>
        <v>0.66</v>
      </c>
      <c r="K6" s="6">
        <f t="shared" si="3"/>
        <v>3</v>
      </c>
      <c r="L6" s="7">
        <f t="shared" si="4"/>
        <v>0.99</v>
      </c>
      <c r="M6" s="6">
        <f t="shared" si="5"/>
        <v>5</v>
      </c>
      <c r="N6" s="7">
        <f t="shared" si="4"/>
        <v>1.6500000000000001</v>
      </c>
    </row>
    <row r="7" spans="1:14">
      <c r="A7">
        <v>6</v>
      </c>
      <c r="C7" t="s">
        <v>18</v>
      </c>
      <c r="D7" t="s">
        <v>19</v>
      </c>
      <c r="E7" t="s">
        <v>20</v>
      </c>
      <c r="F7">
        <v>0.71</v>
      </c>
      <c r="G7" s="6">
        <v>1</v>
      </c>
      <c r="H7" s="7">
        <f t="shared" si="1"/>
        <v>0.71</v>
      </c>
      <c r="I7" s="6">
        <f t="shared" si="0"/>
        <v>2</v>
      </c>
      <c r="J7" s="10">
        <f t="shared" si="2"/>
        <v>1.42</v>
      </c>
      <c r="K7" s="6">
        <f t="shared" si="3"/>
        <v>3</v>
      </c>
      <c r="L7" s="7">
        <f t="shared" si="4"/>
        <v>2.13</v>
      </c>
      <c r="M7" s="6">
        <f t="shared" si="5"/>
        <v>5</v>
      </c>
      <c r="N7" s="7">
        <f t="shared" si="4"/>
        <v>3.55</v>
      </c>
    </row>
    <row r="8" spans="1:14">
      <c r="A8">
        <v>7</v>
      </c>
      <c r="C8" t="s">
        <v>21</v>
      </c>
      <c r="D8" t="s">
        <v>22</v>
      </c>
      <c r="E8" t="s">
        <v>23</v>
      </c>
      <c r="F8">
        <v>0.72</v>
      </c>
      <c r="G8" s="6">
        <v>2</v>
      </c>
      <c r="H8" s="7">
        <f t="shared" si="1"/>
        <v>1.44</v>
      </c>
      <c r="I8" s="6">
        <f t="shared" si="0"/>
        <v>4</v>
      </c>
      <c r="J8" s="10">
        <f t="shared" si="2"/>
        <v>2.88</v>
      </c>
      <c r="K8" s="6">
        <f t="shared" si="3"/>
        <v>6</v>
      </c>
      <c r="L8" s="7">
        <f t="shared" si="4"/>
        <v>4.32</v>
      </c>
      <c r="M8" s="6">
        <f t="shared" si="5"/>
        <v>10</v>
      </c>
      <c r="N8" s="7">
        <f t="shared" si="4"/>
        <v>7.1999999999999993</v>
      </c>
    </row>
    <row r="9" spans="1:14">
      <c r="A9">
        <v>8</v>
      </c>
      <c r="C9" t="s">
        <v>24</v>
      </c>
      <c r="D9" t="s">
        <v>25</v>
      </c>
      <c r="E9" t="s">
        <v>14</v>
      </c>
      <c r="F9">
        <v>0.92</v>
      </c>
      <c r="G9" s="6">
        <v>1</v>
      </c>
      <c r="H9" s="7">
        <f t="shared" si="1"/>
        <v>0.92</v>
      </c>
      <c r="I9" s="6">
        <f t="shared" si="0"/>
        <v>2</v>
      </c>
      <c r="J9" s="10">
        <f t="shared" si="2"/>
        <v>1.84</v>
      </c>
      <c r="K9" s="6">
        <f t="shared" si="3"/>
        <v>3</v>
      </c>
      <c r="L9" s="7">
        <f t="shared" si="4"/>
        <v>2.7600000000000002</v>
      </c>
      <c r="M9" s="6">
        <f t="shared" si="5"/>
        <v>5</v>
      </c>
      <c r="N9" s="7">
        <f t="shared" si="4"/>
        <v>4.6000000000000005</v>
      </c>
    </row>
    <row r="10" spans="1:14">
      <c r="A10" t="s">
        <v>8</v>
      </c>
      <c r="C10" t="s">
        <v>8</v>
      </c>
      <c r="D10" t="s">
        <v>8</v>
      </c>
      <c r="E10" t="s">
        <v>8</v>
      </c>
      <c r="F10" t="s">
        <v>26</v>
      </c>
      <c r="G10" s="8" t="s">
        <v>8</v>
      </c>
      <c r="H10" s="9">
        <f>SUM(H2:H9)</f>
        <v>19.420000000000002</v>
      </c>
      <c r="I10" s="8"/>
      <c r="J10" s="11">
        <f>SUM(J2:J9)</f>
        <v>38.840000000000003</v>
      </c>
      <c r="K10" s="8"/>
      <c r="L10" s="9">
        <f>SUM(L2:L9)</f>
        <v>58.260000000000012</v>
      </c>
      <c r="M10" s="8"/>
      <c r="N10" s="9">
        <f>SUM(N2:N9)</f>
        <v>97.100000000000009</v>
      </c>
    </row>
    <row r="13" spans="1:14">
      <c r="C1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LaGrange, Jeff</dc:creator>
  <cp:lastModifiedBy>LaGrange, Jeff</cp:lastModifiedBy>
  <dcterms:created xsi:type="dcterms:W3CDTF">2020-10-22T21:41:42Z</dcterms:created>
  <dcterms:modified xsi:type="dcterms:W3CDTF">2020-10-26T13:43:52Z</dcterms:modified>
</cp:coreProperties>
</file>